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30" yWindow="405" windowWidth="18870" windowHeight="9390"/>
  </bookViews>
  <sheets>
    <sheet name="Tabelle1" sheetId="1" r:id="rId1"/>
  </sheets>
  <calcPr calcId="144315"/>
</workbook>
</file>

<file path=xl/calcChain.xml><?xml version="1.0" encoding="utf-8"?>
<calcChain xmlns="http://schemas.openxmlformats.org/spreadsheetml/2006/main">
  <c r="E38" i="1" l="1"/>
  <c r="E41" i="1"/>
  <c r="E42" i="1"/>
  <c r="E43" i="1"/>
  <c r="E44" i="1"/>
  <c r="E45" i="1"/>
  <c r="E46" i="1"/>
  <c r="E47" i="1"/>
  <c r="E48" i="1"/>
  <c r="E50" i="1"/>
  <c r="E35" i="1"/>
  <c r="D50" i="1"/>
  <c r="D48" i="1"/>
  <c r="D47" i="1"/>
  <c r="D46" i="1"/>
  <c r="D45" i="1"/>
  <c r="D44" i="1"/>
  <c r="D43" i="1"/>
  <c r="D42" i="1"/>
  <c r="D41" i="1"/>
  <c r="D27" i="1"/>
  <c r="E27" i="1" s="1"/>
  <c r="E28" i="1"/>
  <c r="E29" i="1"/>
  <c r="E30" i="1"/>
  <c r="E31" i="1"/>
  <c r="E32" i="1"/>
  <c r="E33" i="1"/>
  <c r="E26" i="1"/>
  <c r="D39" i="1"/>
  <c r="E39" i="1" s="1"/>
  <c r="G28" i="1"/>
  <c r="G29" i="1"/>
  <c r="G30" i="1"/>
  <c r="G31" i="1"/>
  <c r="G32" i="1"/>
  <c r="G33" i="1"/>
  <c r="D35" i="1"/>
  <c r="D33" i="1"/>
  <c r="D32" i="1"/>
  <c r="D31" i="1"/>
  <c r="D30" i="1"/>
  <c r="D29" i="1"/>
  <c r="D28" i="1"/>
  <c r="G27" i="1" l="1"/>
  <c r="G35" i="1" s="1"/>
</calcChain>
</file>

<file path=xl/sharedStrings.xml><?xml version="1.0" encoding="utf-8"?>
<sst xmlns="http://schemas.openxmlformats.org/spreadsheetml/2006/main" count="214" uniqueCount="66">
  <si>
    <t>id</t>
  </si>
  <si>
    <t>Date</t>
  </si>
  <si>
    <t>TestRunNumber</t>
  </si>
  <si>
    <t>LoggerInvocationCount</t>
  </si>
  <si>
    <t>ThreadID</t>
  </si>
  <si>
    <t>ThreadName</t>
  </si>
  <si>
    <t>StackTrace</t>
  </si>
  <si>
    <t>Logger</t>
  </si>
  <si>
    <t>Method</t>
  </si>
  <si>
    <t>Class</t>
  </si>
  <si>
    <t>LoggingPositionID</t>
  </si>
  <si>
    <t>LoggingTraceID</t>
  </si>
  <si>
    <t>LogType</t>
  </si>
  <si>
    <t>CodeLine</t>
  </si>
  <si>
    <t>LogDataType</t>
  </si>
  <si>
    <t>IdentifyingName</t>
  </si>
  <si>
    <t>ValueObject</t>
  </si>
  <si>
    <t>Comment</t>
  </si>
  <si>
    <t>AnalysisValue</t>
  </si>
  <si>
    <t>ActiveMQ Session Task</t>
  </si>
  <si>
    <t>StoreImpl</t>
  </si>
  <si>
    <t>public void bookSale(SaleTO)</t>
  </si>
  <si>
    <t>org.cocome.tradingsystem.inventory.application.store.impl.StoreImpl</t>
  </si>
  <si>
    <t>e9a552b206850c9134c46f0e36ce8a0acad16ba3</t>
  </si>
  <si>
    <t>5a8f3c42dbd225faf1ed732bbb96d63c5a520147</t>
  </si>
  <si>
    <t>MethodCall</t>
  </si>
  <si>
    <t>ParameterValue</t>
  </si>
  <si>
    <t>saleTO</t>
  </si>
  <si>
    <t>NoComment</t>
  </si>
  <si>
    <t>74677285697e00bb0007056715c39ce272e5ee19</t>
  </si>
  <si>
    <t>BeforeExternalAction</t>
  </si>
  <si>
    <t>Timestamp</t>
  </si>
  <si>
    <t>persistmanager.getPersistenceContext()</t>
  </si>
  <si>
    <t>AfterExternalAction</t>
  </si>
  <si>
    <t>4e1b33f9e5f1f9394190a234a31fa540234601ae</t>
  </si>
  <si>
    <t>pctx.getTransactionContext()</t>
  </si>
  <si>
    <t>162d30c7b6afd076d4ea583bf8383e4cde254fba</t>
  </si>
  <si>
    <t>tx.beginTransaction()</t>
  </si>
  <si>
    <t>335f0343197b2d3e30445a88a9a1f1afc10911a7</t>
  </si>
  <si>
    <t>tx.commit()</t>
  </si>
  <si>
    <t>a8b9eb0dbf91274bef66d656d8e513a0e722f3e5</t>
  </si>
  <si>
    <t>pctx.close()</t>
  </si>
  <si>
    <t>public void checkForLowRunningGoods()</t>
  </si>
  <si>
    <t>38256d00105e7d4e6879c02586d86d71d558961a</t>
  </si>
  <si>
    <t>b942bef34c80f61c7ea919401329b33635c58e1e</t>
  </si>
  <si>
    <t>storequery.queryLowStockItems(storeid, pctx)</t>
  </si>
  <si>
    <t>storequery.queryLowStockItems(storeid, pctx) RETURN</t>
  </si>
  <si>
    <t>e0ba5e9eb960bced99376b8e63760ea416eceb57</t>
  </si>
  <si>
    <t>getProductDispatcherInstance(productAmounts)</t>
  </si>
  <si>
    <t>getProductDispatcherInstance RETURN incomingProductAmounts</t>
  </si>
  <si>
    <t>c33a7aaaca3e73b4f448f134f62f90a7e0016e15</t>
  </si>
  <si>
    <t>BranchSelection</t>
  </si>
  <si>
    <t>if(incomingProductAmounts != null)</t>
  </si>
  <si>
    <t>6570b5f24390b7b753e2cf9663ee422b18b5b03a</t>
  </si>
  <si>
    <t>BeforeReturn</t>
  </si>
  <si>
    <t>checkForLowRunningGoods END</t>
  </si>
  <si>
    <t>Overall Duration</t>
  </si>
  <si>
    <t>pred</t>
  </si>
  <si>
    <t>Quant</t>
  </si>
  <si>
    <t>sum</t>
  </si>
  <si>
    <t>measured total</t>
  </si>
  <si>
    <t>off</t>
  </si>
  <si>
    <t>measured single (ns)</t>
  </si>
  <si>
    <t>internal actions</t>
  </si>
  <si>
    <t>ok</t>
  </si>
  <si>
    <t>measured single (ps)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</si>
</sst>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407];[Red]&quot;-&quot;#,##0.00&quot; &quot;[$€-407]"/>
  </numFmts>
  <fonts count="3" x14ac:knownFonts="1"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2">
    <xf numFmtId="0" fontId="0" fillId="0" borderId="0" xfId="0"/>
    <xf numFmtId="1" fontId="0" fillId="0" borderId="0" xfId="0" applyNumberFormat="1"/>
  </cellXfs>
  <cellStyles count="5">
    <cellStyle name="Heading" xfId="1"/>
    <cellStyle name="Heading1" xfId="2"/>
    <cellStyle name="Result" xfId="3"/>
    <cellStyle name="Result2" xfId="4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topLeftCell="A23" workbookViewId="0">
      <selection activeCell="E37" sqref="E37"/>
    </sheetView>
  </sheetViews>
  <sheetFormatPr baseColWidth="10" defaultRowHeight="14.25" x14ac:dyDescent="0.2"/>
  <cols>
    <col min="1" max="1" width="3.25" customWidth="1"/>
    <col min="2" max="2" width="17.625" style="1" customWidth="1"/>
    <col min="3" max="3" width="13.625" customWidth="1"/>
    <col min="4" max="4" width="18.5" customWidth="1"/>
    <col min="5" max="5" width="25.75" customWidth="1"/>
    <col min="6" max="6" width="19.625" customWidth="1"/>
    <col min="7" max="7" width="10.125" customWidth="1"/>
    <col min="8" max="8" width="8.625" customWidth="1"/>
    <col min="9" max="9" width="32.125" customWidth="1"/>
    <col min="10" max="10" width="53.25" customWidth="1"/>
    <col min="11" max="11" width="38.125" customWidth="1"/>
    <col min="12" max="12" width="37.125" customWidth="1"/>
    <col min="13" max="13" width="17.5" customWidth="1"/>
    <col min="14" max="14" width="8.5" customWidth="1"/>
    <col min="15" max="15" width="13.625" customWidth="1"/>
    <col min="16" max="16" width="51.625" customWidth="1"/>
    <col min="17" max="17" width="10.75" customWidth="1"/>
    <col min="18" max="18" width="10.875" customWidth="1"/>
    <col min="19" max="19" width="12.375" customWidth="1"/>
  </cols>
  <sheetData>
    <row r="1" spans="1:19" x14ac:dyDescent="0.2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</row>
    <row r="2" spans="1:19" x14ac:dyDescent="0.2">
      <c r="A2">
        <v>0</v>
      </c>
      <c r="B2" s="1">
        <v>78953033276480</v>
      </c>
      <c r="C2">
        <v>0</v>
      </c>
      <c r="D2">
        <v>0</v>
      </c>
      <c r="E2">
        <v>115</v>
      </c>
      <c r="F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>
        <v>322</v>
      </c>
      <c r="O2" t="s">
        <v>26</v>
      </c>
      <c r="P2" t="s">
        <v>27</v>
      </c>
      <c r="Q2">
        <v>0</v>
      </c>
      <c r="R2" t="s">
        <v>28</v>
      </c>
    </row>
    <row r="3" spans="1:19" x14ac:dyDescent="0.2">
      <c r="A3">
        <v>1</v>
      </c>
      <c r="B3" s="1">
        <v>78953064932440</v>
      </c>
      <c r="C3">
        <v>0</v>
      </c>
      <c r="D3">
        <v>1</v>
      </c>
      <c r="E3">
        <v>115</v>
      </c>
      <c r="F3" t="s">
        <v>19</v>
      </c>
      <c r="H3" t="s">
        <v>20</v>
      </c>
      <c r="I3" t="s">
        <v>21</v>
      </c>
      <c r="J3" t="s">
        <v>22</v>
      </c>
      <c r="K3" t="s">
        <v>29</v>
      </c>
      <c r="L3" t="s">
        <v>24</v>
      </c>
      <c r="M3" t="s">
        <v>30</v>
      </c>
      <c r="N3">
        <v>323</v>
      </c>
      <c r="O3" t="s">
        <v>31</v>
      </c>
      <c r="P3" t="s">
        <v>32</v>
      </c>
      <c r="R3" t="s">
        <v>28</v>
      </c>
    </row>
    <row r="4" spans="1:19" x14ac:dyDescent="0.2">
      <c r="A4">
        <v>2</v>
      </c>
      <c r="B4" s="1">
        <v>78953065186840</v>
      </c>
      <c r="C4">
        <v>0</v>
      </c>
      <c r="D4">
        <v>2</v>
      </c>
      <c r="E4">
        <v>115</v>
      </c>
      <c r="F4" t="s">
        <v>19</v>
      </c>
      <c r="H4" t="s">
        <v>20</v>
      </c>
      <c r="I4" t="s">
        <v>21</v>
      </c>
      <c r="J4" t="s">
        <v>22</v>
      </c>
      <c r="K4" t="s">
        <v>29</v>
      </c>
      <c r="L4" t="s">
        <v>24</v>
      </c>
      <c r="M4" t="s">
        <v>33</v>
      </c>
      <c r="N4">
        <v>323</v>
      </c>
      <c r="O4" t="s">
        <v>31</v>
      </c>
      <c r="P4" t="s">
        <v>32</v>
      </c>
      <c r="R4" t="s">
        <v>28</v>
      </c>
    </row>
    <row r="5" spans="1:19" x14ac:dyDescent="0.2">
      <c r="A5">
        <v>3</v>
      </c>
      <c r="B5" s="1">
        <v>78953065405960</v>
      </c>
      <c r="C5">
        <v>0</v>
      </c>
      <c r="D5">
        <v>3</v>
      </c>
      <c r="E5">
        <v>115</v>
      </c>
      <c r="F5" t="s">
        <v>19</v>
      </c>
      <c r="H5" t="s">
        <v>20</v>
      </c>
      <c r="I5" t="s">
        <v>21</v>
      </c>
      <c r="J5" t="s">
        <v>22</v>
      </c>
      <c r="K5" t="s">
        <v>34</v>
      </c>
      <c r="L5" t="s">
        <v>24</v>
      </c>
      <c r="M5" t="s">
        <v>30</v>
      </c>
      <c r="N5">
        <v>327</v>
      </c>
      <c r="O5" t="s">
        <v>31</v>
      </c>
      <c r="P5" t="s">
        <v>35</v>
      </c>
      <c r="R5" t="s">
        <v>28</v>
      </c>
    </row>
    <row r="6" spans="1:19" x14ac:dyDescent="0.2">
      <c r="A6">
        <v>4</v>
      </c>
      <c r="B6" s="1">
        <v>78953065597360</v>
      </c>
      <c r="C6">
        <v>0</v>
      </c>
      <c r="D6">
        <v>4</v>
      </c>
      <c r="E6">
        <v>115</v>
      </c>
      <c r="F6" t="s">
        <v>19</v>
      </c>
      <c r="H6" t="s">
        <v>20</v>
      </c>
      <c r="I6" t="s">
        <v>21</v>
      </c>
      <c r="J6" t="s">
        <v>22</v>
      </c>
      <c r="K6" t="s">
        <v>34</v>
      </c>
      <c r="L6" t="s">
        <v>24</v>
      </c>
      <c r="M6" t="s">
        <v>33</v>
      </c>
      <c r="N6">
        <v>327</v>
      </c>
      <c r="O6" t="s">
        <v>31</v>
      </c>
      <c r="P6" t="s">
        <v>35</v>
      </c>
      <c r="R6" t="s">
        <v>28</v>
      </c>
    </row>
    <row r="7" spans="1:19" x14ac:dyDescent="0.2">
      <c r="A7">
        <v>5</v>
      </c>
      <c r="B7" s="1">
        <v>78953065787840</v>
      </c>
      <c r="C7">
        <v>0</v>
      </c>
      <c r="D7">
        <v>5</v>
      </c>
      <c r="E7">
        <v>115</v>
      </c>
      <c r="F7" t="s">
        <v>19</v>
      </c>
      <c r="H7" t="s">
        <v>20</v>
      </c>
      <c r="I7" t="s">
        <v>21</v>
      </c>
      <c r="J7" t="s">
        <v>22</v>
      </c>
      <c r="K7" t="s">
        <v>36</v>
      </c>
      <c r="L7" t="s">
        <v>24</v>
      </c>
      <c r="M7" t="s">
        <v>30</v>
      </c>
      <c r="N7">
        <v>328</v>
      </c>
      <c r="O7" t="s">
        <v>31</v>
      </c>
      <c r="P7" t="s">
        <v>37</v>
      </c>
      <c r="R7" t="s">
        <v>28</v>
      </c>
    </row>
    <row r="8" spans="1:19" x14ac:dyDescent="0.2">
      <c r="A8">
        <v>6</v>
      </c>
      <c r="B8" s="1">
        <v>78953066563880</v>
      </c>
      <c r="C8">
        <v>0</v>
      </c>
      <c r="D8">
        <v>6</v>
      </c>
      <c r="E8">
        <v>115</v>
      </c>
      <c r="F8" t="s">
        <v>19</v>
      </c>
      <c r="H8" t="s">
        <v>20</v>
      </c>
      <c r="I8" t="s">
        <v>21</v>
      </c>
      <c r="J8" t="s">
        <v>22</v>
      </c>
      <c r="K8" t="s">
        <v>36</v>
      </c>
      <c r="L8" t="s">
        <v>24</v>
      </c>
      <c r="M8" t="s">
        <v>33</v>
      </c>
      <c r="N8">
        <v>328</v>
      </c>
      <c r="O8" t="s">
        <v>31</v>
      </c>
      <c r="P8" t="s">
        <v>37</v>
      </c>
      <c r="R8" t="s">
        <v>28</v>
      </c>
    </row>
    <row r="9" spans="1:19" x14ac:dyDescent="0.2">
      <c r="A9">
        <v>7</v>
      </c>
      <c r="B9" s="1">
        <v>78953066793800</v>
      </c>
      <c r="C9">
        <v>0</v>
      </c>
      <c r="D9">
        <v>7</v>
      </c>
      <c r="E9">
        <v>115</v>
      </c>
      <c r="F9" t="s">
        <v>19</v>
      </c>
      <c r="H9" t="s">
        <v>20</v>
      </c>
      <c r="I9" t="s">
        <v>21</v>
      </c>
      <c r="J9" t="s">
        <v>22</v>
      </c>
      <c r="K9" t="s">
        <v>38</v>
      </c>
      <c r="L9" t="s">
        <v>24</v>
      </c>
      <c r="M9" t="s">
        <v>30</v>
      </c>
      <c r="N9">
        <v>338</v>
      </c>
      <c r="O9" t="s">
        <v>31</v>
      </c>
      <c r="P9" t="s">
        <v>39</v>
      </c>
      <c r="R9" t="s">
        <v>28</v>
      </c>
    </row>
    <row r="10" spans="1:19" x14ac:dyDescent="0.2">
      <c r="A10">
        <v>8</v>
      </c>
      <c r="B10" s="1">
        <v>78953067340320</v>
      </c>
      <c r="C10">
        <v>0</v>
      </c>
      <c r="D10">
        <v>8</v>
      </c>
      <c r="E10">
        <v>115</v>
      </c>
      <c r="F10" t="s">
        <v>19</v>
      </c>
      <c r="H10" t="s">
        <v>20</v>
      </c>
      <c r="I10" t="s">
        <v>21</v>
      </c>
      <c r="J10" t="s">
        <v>22</v>
      </c>
      <c r="K10" t="s">
        <v>38</v>
      </c>
      <c r="L10" t="s">
        <v>24</v>
      </c>
      <c r="M10" t="s">
        <v>33</v>
      </c>
      <c r="N10">
        <v>338</v>
      </c>
      <c r="O10" t="s">
        <v>31</v>
      </c>
      <c r="P10" t="s">
        <v>39</v>
      </c>
      <c r="R10" t="s">
        <v>28</v>
      </c>
    </row>
    <row r="11" spans="1:19" x14ac:dyDescent="0.2">
      <c r="A11">
        <v>9</v>
      </c>
      <c r="B11" s="1">
        <v>78953067546960</v>
      </c>
      <c r="C11">
        <v>0</v>
      </c>
      <c r="D11">
        <v>9</v>
      </c>
      <c r="E11">
        <v>115</v>
      </c>
      <c r="F11" t="s">
        <v>19</v>
      </c>
      <c r="H11" t="s">
        <v>20</v>
      </c>
      <c r="I11" t="s">
        <v>21</v>
      </c>
      <c r="J11" t="s">
        <v>22</v>
      </c>
      <c r="K11" t="s">
        <v>40</v>
      </c>
      <c r="L11" t="s">
        <v>24</v>
      </c>
      <c r="M11" t="s">
        <v>30</v>
      </c>
      <c r="N11">
        <v>345</v>
      </c>
      <c r="O11" t="s">
        <v>31</v>
      </c>
      <c r="P11" t="s">
        <v>41</v>
      </c>
      <c r="R11" t="s">
        <v>28</v>
      </c>
    </row>
    <row r="12" spans="1:19" x14ac:dyDescent="0.2">
      <c r="A12">
        <v>10</v>
      </c>
      <c r="B12" s="1">
        <v>78953067761160</v>
      </c>
      <c r="C12">
        <v>0</v>
      </c>
      <c r="D12">
        <v>10</v>
      </c>
      <c r="E12">
        <v>115</v>
      </c>
      <c r="F12" t="s">
        <v>19</v>
      </c>
      <c r="H12" t="s">
        <v>20</v>
      </c>
      <c r="I12" t="s">
        <v>21</v>
      </c>
      <c r="J12" t="s">
        <v>22</v>
      </c>
      <c r="K12" t="s">
        <v>40</v>
      </c>
      <c r="L12" t="s">
        <v>24</v>
      </c>
      <c r="M12" t="s">
        <v>33</v>
      </c>
      <c r="N12">
        <v>345</v>
      </c>
      <c r="O12" t="s">
        <v>31</v>
      </c>
      <c r="P12" t="s">
        <v>41</v>
      </c>
      <c r="R12" t="s">
        <v>28</v>
      </c>
    </row>
    <row r="13" spans="1:19" x14ac:dyDescent="0.2">
      <c r="A13">
        <v>11</v>
      </c>
      <c r="B13" s="1">
        <v>78953067964880</v>
      </c>
      <c r="C13">
        <v>0</v>
      </c>
      <c r="D13">
        <v>11</v>
      </c>
      <c r="E13">
        <v>115</v>
      </c>
      <c r="F13" t="s">
        <v>19</v>
      </c>
      <c r="H13" t="s">
        <v>20</v>
      </c>
      <c r="I13" t="s">
        <v>42</v>
      </c>
      <c r="J13" t="s">
        <v>22</v>
      </c>
      <c r="K13" t="s">
        <v>43</v>
      </c>
      <c r="L13" t="s">
        <v>44</v>
      </c>
      <c r="M13" t="s">
        <v>30</v>
      </c>
      <c r="N13">
        <v>453</v>
      </c>
      <c r="O13" t="s">
        <v>31</v>
      </c>
      <c r="P13" t="s">
        <v>45</v>
      </c>
      <c r="R13" t="s">
        <v>28</v>
      </c>
    </row>
    <row r="14" spans="1:19" x14ac:dyDescent="0.2">
      <c r="A14">
        <v>12</v>
      </c>
      <c r="B14" s="1">
        <v>78953162774960</v>
      </c>
      <c r="C14">
        <v>0</v>
      </c>
      <c r="D14">
        <v>12</v>
      </c>
      <c r="E14">
        <v>115</v>
      </c>
      <c r="F14" t="s">
        <v>19</v>
      </c>
      <c r="H14" t="s">
        <v>20</v>
      </c>
      <c r="I14" t="s">
        <v>42</v>
      </c>
      <c r="J14" t="s">
        <v>22</v>
      </c>
      <c r="K14" t="s">
        <v>43</v>
      </c>
      <c r="L14" t="s">
        <v>44</v>
      </c>
      <c r="M14" t="s">
        <v>33</v>
      </c>
      <c r="N14">
        <v>453</v>
      </c>
      <c r="O14" t="s">
        <v>26</v>
      </c>
      <c r="P14" t="s">
        <v>46</v>
      </c>
      <c r="Q14">
        <v>10</v>
      </c>
      <c r="R14" t="s">
        <v>28</v>
      </c>
    </row>
    <row r="15" spans="1:19" x14ac:dyDescent="0.2">
      <c r="A15">
        <v>13</v>
      </c>
      <c r="B15" s="1">
        <v>78953165983880</v>
      </c>
      <c r="C15">
        <v>0</v>
      </c>
      <c r="D15">
        <v>13</v>
      </c>
      <c r="E15">
        <v>115</v>
      </c>
      <c r="F15" t="s">
        <v>19</v>
      </c>
      <c r="H15" t="s">
        <v>20</v>
      </c>
      <c r="I15" t="s">
        <v>42</v>
      </c>
      <c r="J15" t="s">
        <v>22</v>
      </c>
      <c r="K15" t="s">
        <v>47</v>
      </c>
      <c r="L15" t="s">
        <v>44</v>
      </c>
      <c r="M15" t="s">
        <v>30</v>
      </c>
      <c r="N15">
        <v>465</v>
      </c>
      <c r="O15" t="s">
        <v>26</v>
      </c>
      <c r="P15" t="s">
        <v>48</v>
      </c>
      <c r="Q15">
        <v>10</v>
      </c>
      <c r="R15" t="s">
        <v>28</v>
      </c>
    </row>
    <row r="16" spans="1:19" x14ac:dyDescent="0.2">
      <c r="A16">
        <v>14</v>
      </c>
      <c r="B16" s="1">
        <v>78953344601040</v>
      </c>
      <c r="C16">
        <v>0</v>
      </c>
      <c r="D16">
        <v>14</v>
      </c>
      <c r="E16">
        <v>115</v>
      </c>
      <c r="F16" t="s">
        <v>19</v>
      </c>
      <c r="H16" t="s">
        <v>20</v>
      </c>
      <c r="I16" t="s">
        <v>42</v>
      </c>
      <c r="J16" t="s">
        <v>22</v>
      </c>
      <c r="K16" t="s">
        <v>47</v>
      </c>
      <c r="L16" t="s">
        <v>44</v>
      </c>
      <c r="M16" t="s">
        <v>33</v>
      </c>
      <c r="N16">
        <v>465</v>
      </c>
      <c r="O16" t="s">
        <v>26</v>
      </c>
      <c r="P16" t="s">
        <v>49</v>
      </c>
      <c r="Q16">
        <v>10</v>
      </c>
      <c r="R16" t="s">
        <v>28</v>
      </c>
    </row>
    <row r="17" spans="1:18" x14ac:dyDescent="0.2">
      <c r="A17">
        <v>15</v>
      </c>
      <c r="B17" s="1">
        <v>78953344873960</v>
      </c>
      <c r="C17">
        <v>0</v>
      </c>
      <c r="D17">
        <v>15</v>
      </c>
      <c r="E17">
        <v>115</v>
      </c>
      <c r="F17" t="s">
        <v>19</v>
      </c>
      <c r="H17" t="s">
        <v>20</v>
      </c>
      <c r="I17" t="s">
        <v>42</v>
      </c>
      <c r="J17" t="s">
        <v>22</v>
      </c>
      <c r="K17" t="s">
        <v>50</v>
      </c>
      <c r="L17" t="s">
        <v>44</v>
      </c>
      <c r="M17" t="s">
        <v>51</v>
      </c>
      <c r="N17">
        <v>472</v>
      </c>
      <c r="O17" t="s">
        <v>31</v>
      </c>
      <c r="P17" t="s">
        <v>52</v>
      </c>
      <c r="R17" t="s">
        <v>28</v>
      </c>
    </row>
    <row r="18" spans="1:18" x14ac:dyDescent="0.2">
      <c r="A18">
        <v>16</v>
      </c>
      <c r="B18" s="1">
        <v>78953354839960</v>
      </c>
      <c r="C18">
        <v>0</v>
      </c>
      <c r="D18">
        <v>16</v>
      </c>
      <c r="E18">
        <v>115</v>
      </c>
      <c r="F18" t="s">
        <v>19</v>
      </c>
      <c r="H18" t="s">
        <v>20</v>
      </c>
      <c r="I18" t="s">
        <v>42</v>
      </c>
      <c r="J18" t="s">
        <v>22</v>
      </c>
      <c r="K18" t="s">
        <v>53</v>
      </c>
      <c r="L18" t="s">
        <v>44</v>
      </c>
      <c r="M18" t="s">
        <v>54</v>
      </c>
      <c r="N18">
        <v>503</v>
      </c>
      <c r="O18" t="s">
        <v>31</v>
      </c>
      <c r="P18" t="s">
        <v>55</v>
      </c>
      <c r="R18" t="s">
        <v>28</v>
      </c>
    </row>
    <row r="24" spans="1:18" x14ac:dyDescent="0.2">
      <c r="E24" s="1"/>
    </row>
    <row r="25" spans="1:18" x14ac:dyDescent="0.2">
      <c r="D25" t="s">
        <v>62</v>
      </c>
      <c r="E25" s="1" t="s">
        <v>65</v>
      </c>
      <c r="F25" t="s">
        <v>58</v>
      </c>
      <c r="G25" t="s">
        <v>60</v>
      </c>
    </row>
    <row r="26" spans="1:18" x14ac:dyDescent="0.2">
      <c r="B26" s="1" t="s">
        <v>56</v>
      </c>
      <c r="D26">
        <v>321563480</v>
      </c>
      <c r="E26" s="1">
        <f>D26*10^(-3)</f>
        <v>321563.48</v>
      </c>
    </row>
    <row r="27" spans="1:18" x14ac:dyDescent="0.2">
      <c r="B27" s="1" t="s">
        <v>32</v>
      </c>
      <c r="D27" s="1">
        <f>B4-B3</f>
        <v>254400</v>
      </c>
      <c r="E27" s="1">
        <f t="shared" ref="E27:E35" si="0">D27*10^(-3)</f>
        <v>254.4</v>
      </c>
      <c r="F27">
        <v>2</v>
      </c>
      <c r="G27">
        <f>D27*F27</f>
        <v>508800</v>
      </c>
    </row>
    <row r="28" spans="1:18" x14ac:dyDescent="0.2">
      <c r="B28" t="s">
        <v>35</v>
      </c>
      <c r="D28" s="1">
        <f>B6-B5</f>
        <v>191400</v>
      </c>
      <c r="E28" s="1">
        <f t="shared" si="0"/>
        <v>191.4</v>
      </c>
      <c r="F28">
        <v>2</v>
      </c>
      <c r="G28">
        <f t="shared" ref="G28:G33" si="1">D28*F28</f>
        <v>382800</v>
      </c>
    </row>
    <row r="29" spans="1:18" x14ac:dyDescent="0.2">
      <c r="B29" t="s">
        <v>37</v>
      </c>
      <c r="D29" s="1">
        <f>B8-B7</f>
        <v>776040</v>
      </c>
      <c r="E29" s="1">
        <f t="shared" si="0"/>
        <v>776.04</v>
      </c>
      <c r="F29">
        <v>2</v>
      </c>
      <c r="G29">
        <f t="shared" si="1"/>
        <v>1552080</v>
      </c>
    </row>
    <row r="30" spans="1:18" x14ac:dyDescent="0.2">
      <c r="B30" t="s">
        <v>39</v>
      </c>
      <c r="D30" s="1">
        <f>B10-B9</f>
        <v>546520</v>
      </c>
      <c r="E30" s="1">
        <f t="shared" si="0"/>
        <v>546.52</v>
      </c>
      <c r="F30">
        <v>2</v>
      </c>
      <c r="G30">
        <f t="shared" si="1"/>
        <v>1093040</v>
      </c>
    </row>
    <row r="31" spans="1:18" x14ac:dyDescent="0.2">
      <c r="B31" t="s">
        <v>41</v>
      </c>
      <c r="D31" s="1">
        <f>B12-B11</f>
        <v>214200</v>
      </c>
      <c r="E31" s="1">
        <f t="shared" si="0"/>
        <v>214.20000000000002</v>
      </c>
      <c r="F31">
        <v>2</v>
      </c>
      <c r="G31">
        <f t="shared" si="1"/>
        <v>428400</v>
      </c>
    </row>
    <row r="32" spans="1:18" x14ac:dyDescent="0.2">
      <c r="B32" t="s">
        <v>46</v>
      </c>
      <c r="D32" s="1">
        <f>B14-B13</f>
        <v>94810080</v>
      </c>
      <c r="E32" s="1">
        <f t="shared" si="0"/>
        <v>94810.08</v>
      </c>
      <c r="F32">
        <v>1</v>
      </c>
      <c r="G32">
        <f t="shared" si="1"/>
        <v>94810080</v>
      </c>
    </row>
    <row r="33" spans="2:7" x14ac:dyDescent="0.2">
      <c r="B33" t="s">
        <v>49</v>
      </c>
      <c r="D33" s="1">
        <f>B16-B15</f>
        <v>178617160</v>
      </c>
      <c r="E33" s="1">
        <f t="shared" si="0"/>
        <v>178617.16</v>
      </c>
      <c r="F33">
        <v>1</v>
      </c>
      <c r="G33">
        <f t="shared" si="1"/>
        <v>178617160</v>
      </c>
    </row>
    <row r="34" spans="2:7" x14ac:dyDescent="0.2">
      <c r="E34" s="1"/>
    </row>
    <row r="35" spans="2:7" x14ac:dyDescent="0.2">
      <c r="C35" t="s">
        <v>59</v>
      </c>
      <c r="D35">
        <f>SUM(D27:D33)</f>
        <v>275409800</v>
      </c>
      <c r="E35" s="1">
        <f>D35*10^(-3)</f>
        <v>275409.8</v>
      </c>
      <c r="G35">
        <f>SUM(G27:G33)</f>
        <v>277392360</v>
      </c>
    </row>
    <row r="36" spans="2:7" x14ac:dyDescent="0.2">
      <c r="E36" s="1"/>
    </row>
    <row r="37" spans="2:7" x14ac:dyDescent="0.2">
      <c r="E37" s="1"/>
    </row>
    <row r="38" spans="2:7" x14ac:dyDescent="0.2">
      <c r="C38" t="s">
        <v>57</v>
      </c>
      <c r="D38">
        <v>323000000</v>
      </c>
      <c r="E38" s="1">
        <f t="shared" ref="E36:E50" si="2">D38*10^(-3)</f>
        <v>323000</v>
      </c>
    </row>
    <row r="39" spans="2:7" x14ac:dyDescent="0.2">
      <c r="C39" t="s">
        <v>61</v>
      </c>
      <c r="D39">
        <f>D26-D38</f>
        <v>-1436520</v>
      </c>
      <c r="E39" s="1">
        <f t="shared" si="2"/>
        <v>-1436.52</v>
      </c>
    </row>
    <row r="40" spans="2:7" x14ac:dyDescent="0.2">
      <c r="E40" s="1"/>
    </row>
    <row r="41" spans="2:7" x14ac:dyDescent="0.2">
      <c r="B41" s="1" t="s">
        <v>63</v>
      </c>
      <c r="D41" s="1">
        <f>B3-B2</f>
        <v>31655960</v>
      </c>
      <c r="E41" s="1">
        <f t="shared" si="2"/>
        <v>31655.96</v>
      </c>
      <c r="F41" t="s">
        <v>64</v>
      </c>
    </row>
    <row r="42" spans="2:7" x14ac:dyDescent="0.2">
      <c r="D42" s="1">
        <f>B5-B4</f>
        <v>219120</v>
      </c>
      <c r="E42" s="1">
        <f t="shared" si="2"/>
        <v>219.12</v>
      </c>
      <c r="F42" t="s">
        <v>64</v>
      </c>
    </row>
    <row r="43" spans="2:7" x14ac:dyDescent="0.2">
      <c r="D43" s="1">
        <f>B7-B6</f>
        <v>190480</v>
      </c>
      <c r="E43" s="1">
        <f t="shared" si="2"/>
        <v>190.48</v>
      </c>
      <c r="F43" t="s">
        <v>64</v>
      </c>
    </row>
    <row r="44" spans="2:7" x14ac:dyDescent="0.2">
      <c r="D44" s="1">
        <f>B9-B8</f>
        <v>229920</v>
      </c>
      <c r="E44" s="1">
        <f t="shared" si="2"/>
        <v>229.92000000000002</v>
      </c>
      <c r="F44" t="s">
        <v>64</v>
      </c>
    </row>
    <row r="45" spans="2:7" x14ac:dyDescent="0.2">
      <c r="D45" s="1">
        <f>B11-B10</f>
        <v>206640</v>
      </c>
      <c r="E45" s="1">
        <f t="shared" si="2"/>
        <v>206.64000000000001</v>
      </c>
      <c r="F45" t="s">
        <v>64</v>
      </c>
    </row>
    <row r="46" spans="2:7" x14ac:dyDescent="0.2">
      <c r="D46" s="1">
        <f>B13-B12</f>
        <v>203720</v>
      </c>
      <c r="E46" s="1">
        <f t="shared" si="2"/>
        <v>203.72</v>
      </c>
      <c r="F46" t="s">
        <v>64</v>
      </c>
    </row>
    <row r="47" spans="2:7" x14ac:dyDescent="0.2">
      <c r="D47" s="1">
        <f>B15-B14</f>
        <v>3208920</v>
      </c>
      <c r="E47" s="1">
        <f t="shared" si="2"/>
        <v>3208.92</v>
      </c>
      <c r="F47" t="s">
        <v>64</v>
      </c>
    </row>
    <row r="48" spans="2:7" x14ac:dyDescent="0.2">
      <c r="D48" s="1">
        <f>B18-B16</f>
        <v>10238920</v>
      </c>
      <c r="E48" s="1">
        <f t="shared" si="2"/>
        <v>10238.92</v>
      </c>
      <c r="F48" t="s">
        <v>64</v>
      </c>
    </row>
    <row r="49" spans="3:5" x14ac:dyDescent="0.2">
      <c r="D49" s="1"/>
      <c r="E49" s="1"/>
    </row>
    <row r="50" spans="3:5" x14ac:dyDescent="0.2">
      <c r="C50" t="s">
        <v>59</v>
      </c>
      <c r="D50" s="1">
        <f>SUM(D41:D48)</f>
        <v>46153680</v>
      </c>
      <c r="E50" s="1">
        <f t="shared" si="2"/>
        <v>46153.68</v>
      </c>
    </row>
    <row r="51" spans="3:5" x14ac:dyDescent="0.2">
      <c r="D51" s="1"/>
      <c r="E51" s="1"/>
    </row>
    <row r="52" spans="3:5" x14ac:dyDescent="0.2">
      <c r="D52" s="1"/>
      <c r="E52" s="1"/>
    </row>
    <row r="53" spans="3:5" x14ac:dyDescent="0.2">
      <c r="D53" s="1"/>
      <c r="E53" s="1"/>
    </row>
    <row r="54" spans="3:5" x14ac:dyDescent="0.2">
      <c r="D54" s="1"/>
      <c r="E54" s="1"/>
    </row>
    <row r="55" spans="3:5" x14ac:dyDescent="0.2">
      <c r="D55" s="1"/>
      <c r="E55" s="1"/>
    </row>
    <row r="56" spans="3:5" x14ac:dyDescent="0.2">
      <c r="D56" s="1"/>
      <c r="E56" s="1"/>
    </row>
    <row r="57" spans="3:5" x14ac:dyDescent="0.2">
      <c r="D57" s="1"/>
      <c r="E57" s="1"/>
    </row>
  </sheetData>
  <pageMargins left="0" right="0" top="0.39409448818897641" bottom="0.39409448818897641" header="0" footer="0"/>
  <pageSetup paperSize="9" orientation="portrait" r:id="rId1"/>
  <headerFooter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kelsaka</cp:lastModifiedBy>
  <cp:revision>3</cp:revision>
  <dcterms:created xsi:type="dcterms:W3CDTF">2010-08-06T13:32:46Z</dcterms:created>
  <dcterms:modified xsi:type="dcterms:W3CDTF">2010-08-06T15:18:27Z</dcterms:modified>
</cp:coreProperties>
</file>